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stado de cuenta suplidores" sheetId="1" r:id="rId1"/>
  </sheets>
  <definedNames>
    <definedName name="_xlnm.Print_Area" localSheetId="0">'estado de cuenta suplidores'!$A$1:$I$124</definedName>
    <definedName name="_xlnm.Print_Titles" localSheetId="0">'estado de cuenta suplidores'!$1:$10</definedName>
  </definedNames>
  <calcPr fullCalcOnLoad="1"/>
</workbook>
</file>

<file path=xl/sharedStrings.xml><?xml version="1.0" encoding="utf-8"?>
<sst xmlns="http://schemas.openxmlformats.org/spreadsheetml/2006/main" count="345" uniqueCount="173">
  <si>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</si>
  <si>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</si>
  <si>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</si>
  <si>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</si>
  <si>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</si>
  <si>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</si>
  <si>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</si>
  <si>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COMPRA DE BIENES Y SERVICIOS</t>
  </si>
  <si>
    <t>ABENSA ABREU ENERGIA, SRL</t>
  </si>
  <si>
    <t>A010010011500001507</t>
  </si>
  <si>
    <t>A010010011500000139</t>
  </si>
  <si>
    <t>CENTRO FERRETERO FIDEL, SRL</t>
  </si>
  <si>
    <t>AGUA CRYSTAL, S.A</t>
  </si>
  <si>
    <t>A010010011500000392</t>
  </si>
  <si>
    <t>DEMANDA</t>
  </si>
  <si>
    <t>CONDUCE</t>
  </si>
  <si>
    <t>GUILLEN ENCARNACION, SRL</t>
  </si>
  <si>
    <t>INVERSIONES TRES C, SRL</t>
  </si>
  <si>
    <t>A020010011500000257</t>
  </si>
  <si>
    <t>SOLO MATERIALES, SRL</t>
  </si>
  <si>
    <t>MISAEL VALENZUELA PEÑA</t>
  </si>
  <si>
    <t>CONSULTORES DE DATOS DEL CARIBE, SRL</t>
  </si>
  <si>
    <t>FERRETERIA AMERICANA, S.A.S</t>
  </si>
  <si>
    <t>INSTITUTO DE AUXILIOS Y VIVIENDAS</t>
  </si>
  <si>
    <t xml:space="preserve">                                                                                                       Estado de Cuentas Suplidores</t>
  </si>
  <si>
    <t>A010010011500004057</t>
  </si>
  <si>
    <t>A010010011500004087</t>
  </si>
  <si>
    <t>A010010011500000430</t>
  </si>
  <si>
    <t>A010010011500000429</t>
  </si>
  <si>
    <t>YAEX CORPORACION DE OPERACIONES ALIMENTICIAS</t>
  </si>
  <si>
    <t>A010010011500006434</t>
  </si>
  <si>
    <t>A010010011500000346</t>
  </si>
  <si>
    <t>D KRENLY COMERCIAL, SRL</t>
  </si>
  <si>
    <t>A010010011500000819</t>
  </si>
  <si>
    <t>AMERICAN BUSINESS MACHINE, S.A</t>
  </si>
  <si>
    <t>VISION INTEGRAL, SRL</t>
  </si>
  <si>
    <t>01-00014354</t>
  </si>
  <si>
    <t>ANGIE PORCELLA CATERING, SRL</t>
  </si>
  <si>
    <t>AYUNTAMIENTO DE BARAHONA</t>
  </si>
  <si>
    <t>INVERSIONES BAUTISTA BERAS, SRL</t>
  </si>
  <si>
    <t>PJ SOLUCIONES, SIRL</t>
  </si>
  <si>
    <t>A010010011500000887</t>
  </si>
  <si>
    <t>A010010011500000920</t>
  </si>
  <si>
    <t>A010010011500003780</t>
  </si>
  <si>
    <t>HELICOPTEROS DOMINICANOS, S.A</t>
  </si>
  <si>
    <t>PROCESO, SRL</t>
  </si>
  <si>
    <t>REFRICENTRO INTERNACIONAL, SRL</t>
  </si>
  <si>
    <t>A010010011500007055</t>
  </si>
  <si>
    <t>A010010011500000950</t>
  </si>
  <si>
    <t>A010010011500000136</t>
  </si>
  <si>
    <t>A010010011500000131</t>
  </si>
  <si>
    <t>ADRIANO ANTONIO UREÑA</t>
  </si>
  <si>
    <t>PRODUCTORA SIN LIMITES SRL</t>
  </si>
  <si>
    <t>A010010011500007109</t>
  </si>
  <si>
    <t>A010010011500000886</t>
  </si>
  <si>
    <t>A010010011500000679</t>
  </si>
  <si>
    <t>A010010011500001705</t>
  </si>
  <si>
    <t>A010010011500020210</t>
  </si>
  <si>
    <t>A010110071500000971</t>
  </si>
  <si>
    <t>A110010011500015926</t>
  </si>
  <si>
    <t>A010010011500000983</t>
  </si>
  <si>
    <t>A010010011500000182</t>
  </si>
  <si>
    <t>A010010011500000492</t>
  </si>
  <si>
    <t>A010010011500000494</t>
  </si>
  <si>
    <t>A010010011500000941</t>
  </si>
  <si>
    <t>ACD MEDICA, SRL</t>
  </si>
  <si>
    <t>ALMACENES KARAKA, SRL</t>
  </si>
  <si>
    <t>DISTRIBUIDORA CORRIPIO, SAS</t>
  </si>
  <si>
    <t>FERRETERIA SAN RAMON, SRL</t>
  </si>
  <si>
    <t>FLORISTERIA ZUNIFLOR, SRL</t>
  </si>
  <si>
    <t>INDUSTRIAS MARTMO, SRL</t>
  </si>
  <si>
    <t>LEONIDAS PINALES RODRIGUEZ</t>
  </si>
  <si>
    <t>WIND TELECOM</t>
  </si>
  <si>
    <t>TOTAL GENERAL</t>
  </si>
  <si>
    <t>A010010011500000284</t>
  </si>
  <si>
    <t>A010010011500001707</t>
  </si>
  <si>
    <t>A010010011500001712</t>
  </si>
  <si>
    <t>A010020011500002670</t>
  </si>
  <si>
    <t>A010010011500000402</t>
  </si>
  <si>
    <t>A010010011500000767</t>
  </si>
  <si>
    <t>A010070071500001339</t>
  </si>
  <si>
    <t>A030030011500007961</t>
  </si>
  <si>
    <t>A010090041500003685</t>
  </si>
  <si>
    <t>A110010011500016013</t>
  </si>
  <si>
    <t>A010010011500007776</t>
  </si>
  <si>
    <t>A010010011500007775</t>
  </si>
  <si>
    <t>A010010011500007750</t>
  </si>
  <si>
    <t>P010010011502781722</t>
  </si>
  <si>
    <t>P010010011502781723</t>
  </si>
  <si>
    <t>A010010011500000019</t>
  </si>
  <si>
    <t>A010010011500001001</t>
  </si>
  <si>
    <t>A010010011500000188</t>
  </si>
  <si>
    <t>A010010011500000189</t>
  </si>
  <si>
    <t>A010010011500000194</t>
  </si>
  <si>
    <t>A010010011500000193</t>
  </si>
  <si>
    <t>A010010011500002146</t>
  </si>
  <si>
    <t>A010010011500000953</t>
  </si>
  <si>
    <t>A010010011500001721</t>
  </si>
  <si>
    <t>ALVAREZ Y SANCHEZ, S.A</t>
  </si>
  <si>
    <t>BATISSA, SRL</t>
  </si>
  <si>
    <t>DEPORTES LEANDRO DE LA CRUZ, SRL</t>
  </si>
  <si>
    <t>EDICIONES VALDES, SRL</t>
  </si>
  <si>
    <t>EDITORA EL NUEVO DIARIO, S.A</t>
  </si>
  <si>
    <t>EDITORA LISTIN DIARIO, S,A</t>
  </si>
  <si>
    <t>GUSTAVO JAVIER MARTINEZ SENCION</t>
  </si>
  <si>
    <t>MULTIGRABADO, SRL</t>
  </si>
  <si>
    <t>A010010011500000906</t>
  </si>
  <si>
    <t>A010010011500074019</t>
  </si>
  <si>
    <t>A010010011500074235</t>
  </si>
  <si>
    <t>A010010011500074136</t>
  </si>
  <si>
    <t>A010010011500073831</t>
  </si>
  <si>
    <t>A010010011500073925</t>
  </si>
  <si>
    <t>A010010011500074013</t>
  </si>
  <si>
    <t>A010010011500074395</t>
  </si>
  <si>
    <t>A010010011500074476</t>
  </si>
  <si>
    <t>A010010011500074298</t>
  </si>
  <si>
    <t>A010010011500000681</t>
  </si>
  <si>
    <t>A010010051500000030</t>
  </si>
  <si>
    <t>ALTICE DOMINICANA, S.A</t>
  </si>
  <si>
    <t>A260010051500000028</t>
  </si>
  <si>
    <t>A010010011500010638</t>
  </si>
  <si>
    <t>A010010011500000055</t>
  </si>
  <si>
    <t>CENTRO SERVICIOS Y REPUESTOS EVA PATRICIA, SRL</t>
  </si>
  <si>
    <t>A010010011500000056</t>
  </si>
  <si>
    <t>A010010011500000002</t>
  </si>
  <si>
    <t>ESPINAL MATOS &amp; ASOC. SRL</t>
  </si>
  <si>
    <t>A010010011500000001</t>
  </si>
  <si>
    <t>A010010011500000020</t>
  </si>
  <si>
    <t>A010010011500001045</t>
  </si>
  <si>
    <t>A010010011500000027</t>
  </si>
  <si>
    <t>A010010011500000497</t>
  </si>
  <si>
    <t>METALERA B&amp;B, SRL</t>
  </si>
  <si>
    <t>A010010011500000077</t>
  </si>
  <si>
    <t>PABLO ERNESTO BETANCES MATOS</t>
  </si>
  <si>
    <t>A010010011500000092</t>
  </si>
  <si>
    <t>A010010011500000959</t>
  </si>
  <si>
    <t>A010010011500009958</t>
  </si>
  <si>
    <t>PUBLICACIONES AHORA, C X A</t>
  </si>
  <si>
    <t>RAFAEL EDUARDO LEMOINE MEDINA</t>
  </si>
  <si>
    <t>A010010011500002182</t>
  </si>
  <si>
    <t>SIERRA PEÑA SERVICE, SRL</t>
  </si>
  <si>
    <t>A010010011500002579</t>
  </si>
  <si>
    <t>SOLUDIVER SOLUCIONES DIVERSAS, SRL</t>
  </si>
  <si>
    <t>P010010011501268146</t>
  </si>
  <si>
    <t>VICTOR MANUEL RODRIGUEZ ACOSTA</t>
  </si>
  <si>
    <t>A010010011500000147</t>
  </si>
  <si>
    <t>A020030011500018561</t>
  </si>
  <si>
    <t>AYUNTAMIENTO DEL DSTRITO NACIONAL</t>
  </si>
  <si>
    <t>BANDERA GLOBAL HC, SRL.</t>
  </si>
  <si>
    <t>DE LEON Y ASOCIADO, SRL</t>
  </si>
  <si>
    <t xml:space="preserve">DU CROSS COMERCIAL SRL. </t>
  </si>
  <si>
    <t>LOIDA THOMAS MC. GOVERN DE MORA</t>
  </si>
  <si>
    <t>STUDIO LEGAL BY TERRERO MEJIA, SRL</t>
  </si>
  <si>
    <t>A010010011500007385</t>
  </si>
  <si>
    <t>A010010011500000919</t>
  </si>
  <si>
    <t>A010010011500000236</t>
  </si>
  <si>
    <t>A010010011500025354</t>
  </si>
  <si>
    <t>A020010011500019841</t>
  </si>
  <si>
    <t>A020010011500019866</t>
  </si>
  <si>
    <t>A010010011500000232</t>
  </si>
  <si>
    <t>A010020011500002740</t>
  </si>
  <si>
    <t>A010010011500004676</t>
  </si>
  <si>
    <t>A010010011500000010</t>
  </si>
  <si>
    <t>A010010011500000244</t>
  </si>
  <si>
    <t>A010010011500000499</t>
  </si>
  <si>
    <t>A010010011500000107</t>
  </si>
  <si>
    <t>A010010011500000176</t>
  </si>
  <si>
    <t>A010010011500002187</t>
  </si>
  <si>
    <t>A010010011500002188</t>
  </si>
  <si>
    <t>A010010011500000011</t>
  </si>
  <si>
    <t>A010010011500000150</t>
  </si>
  <si>
    <t>“Año del Fomento de las Exportaciones”</t>
  </si>
  <si>
    <r>
      <t xml:space="preserve">                                                                                                                                                    Correspondiente al mes  Febrero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2018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</si>
</sst>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;[Red]#,##0.00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right" vertical="center" wrapText="1"/>
    </xf>
    <xf numFmtId="14" fontId="6" fillId="33" borderId="22" xfId="0" applyNumberFormat="1" applyFont="1" applyFill="1" applyBorder="1" applyAlignment="1">
      <alignment horizontal="center" vertical="center" wrapText="1"/>
    </xf>
    <xf numFmtId="14" fontId="6" fillId="33" borderId="2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4" fontId="6" fillId="33" borderId="21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5" fillId="33" borderId="27" xfId="0" applyFont="1" applyFill="1" applyBorder="1" applyAlignment="1">
      <alignment horizontal="center" vertical="center" wrapText="1"/>
    </xf>
    <xf numFmtId="14" fontId="0" fillId="0" borderId="27" xfId="0" applyNumberFormat="1" applyBorder="1" applyAlignment="1">
      <alignment horizontal="right"/>
    </xf>
    <xf numFmtId="14" fontId="0" fillId="0" borderId="28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4" fontId="0" fillId="0" borderId="27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vertical="center"/>
    </xf>
    <xf numFmtId="0" fontId="8" fillId="33" borderId="29" xfId="0" applyFont="1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29" fillId="0" borderId="30" xfId="0" applyFont="1" applyBorder="1" applyAlignment="1">
      <alignment/>
    </xf>
    <xf numFmtId="0" fontId="29" fillId="0" borderId="27" xfId="0" applyFont="1" applyBorder="1" applyAlignment="1">
      <alignment/>
    </xf>
    <xf numFmtId="0" fontId="29" fillId="33" borderId="27" xfId="0" applyFont="1" applyFill="1" applyBorder="1" applyAlignment="1">
      <alignment/>
    </xf>
    <xf numFmtId="14" fontId="29" fillId="0" borderId="30" xfId="0" applyNumberFormat="1" applyFont="1" applyBorder="1" applyAlignment="1">
      <alignment/>
    </xf>
    <xf numFmtId="0" fontId="29" fillId="33" borderId="30" xfId="0" applyFont="1" applyFill="1" applyBorder="1" applyAlignment="1">
      <alignment/>
    </xf>
    <xf numFmtId="0" fontId="29" fillId="0" borderId="30" xfId="0" applyFont="1" applyFill="1" applyBorder="1" applyAlignment="1">
      <alignment/>
    </xf>
    <xf numFmtId="0" fontId="29" fillId="0" borderId="27" xfId="0" applyFont="1" applyFill="1" applyBorder="1" applyAlignment="1">
      <alignment/>
    </xf>
    <xf numFmtId="14" fontId="29" fillId="0" borderId="27" xfId="0" applyNumberFormat="1" applyFont="1" applyBorder="1" applyAlignment="1">
      <alignment/>
    </xf>
    <xf numFmtId="0" fontId="29" fillId="0" borderId="27" xfId="0" applyFont="1" applyBorder="1" applyAlignment="1">
      <alignment horizontal="center"/>
    </xf>
    <xf numFmtId="14" fontId="29" fillId="0" borderId="30" xfId="0" applyNumberFormat="1" applyFont="1" applyBorder="1" applyAlignment="1">
      <alignment horizontal="right"/>
    </xf>
    <xf numFmtId="14" fontId="29" fillId="0" borderId="27" xfId="0" applyNumberFormat="1" applyFont="1" applyBorder="1" applyAlignment="1">
      <alignment horizontal="right"/>
    </xf>
    <xf numFmtId="4" fontId="29" fillId="0" borderId="30" xfId="0" applyNumberFormat="1" applyFont="1" applyBorder="1" applyAlignment="1">
      <alignment/>
    </xf>
    <xf numFmtId="4" fontId="29" fillId="0" borderId="27" xfId="0" applyNumberFormat="1" applyFont="1" applyBorder="1" applyAlignment="1">
      <alignment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1" xfId="51"/>
    <cellStyle name="Millares 12" xfId="52"/>
    <cellStyle name="Millares 13" xfId="53"/>
    <cellStyle name="Millares 14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10" xfId="66"/>
    <cellStyle name="Normal 11" xfId="67"/>
    <cellStyle name="Normal 12" xfId="68"/>
    <cellStyle name="Normal 13" xfId="69"/>
    <cellStyle name="Normal 14" xfId="70"/>
    <cellStyle name="Normal 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1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view="pageBreakPreview" zoomScale="60" zoomScaleNormal="70" zoomScalePageLayoutView="0" workbookViewId="0" topLeftCell="A1">
      <selection activeCell="F13" sqref="F13"/>
    </sheetView>
  </sheetViews>
  <sheetFormatPr defaultColWidth="11.421875" defaultRowHeight="12.75"/>
  <cols>
    <col min="1" max="2" width="9.140625" style="5" customWidth="1"/>
    <col min="3" max="3" width="20.00390625" style="1" customWidth="1"/>
    <col min="4" max="4" width="37.421875" style="1" customWidth="1"/>
    <col min="5" max="5" width="51.140625" style="1" customWidth="1"/>
    <col min="6" max="6" width="41.421875" style="1" customWidth="1"/>
    <col min="7" max="7" width="64.140625" style="1" customWidth="1"/>
    <col min="8" max="8" width="36.7109375" style="5" customWidth="1"/>
    <col min="9" max="9" width="36.421875" style="5" customWidth="1"/>
    <col min="10" max="13" width="9.140625" style="5" customWidth="1"/>
    <col min="14" max="16384" width="11.421875" style="1" customWidth="1"/>
  </cols>
  <sheetData>
    <row r="1" spans="1:7" s="5" customFormat="1" ht="18">
      <c r="A1" s="42"/>
      <c r="B1" s="42"/>
      <c r="C1" s="42"/>
      <c r="D1" s="42"/>
      <c r="E1" s="42"/>
      <c r="F1" s="42"/>
      <c r="G1" s="42"/>
    </row>
    <row r="2" spans="1:9" s="5" customFormat="1" ht="23.25">
      <c r="A2" s="59" t="s">
        <v>23</v>
      </c>
      <c r="B2" s="59"/>
      <c r="C2" s="59"/>
      <c r="D2" s="59"/>
      <c r="E2" s="59"/>
      <c r="F2" s="59"/>
      <c r="G2" s="59"/>
      <c r="H2" s="59"/>
      <c r="I2" s="59"/>
    </row>
    <row r="3" spans="1:9" s="5" customFormat="1" ht="18.75">
      <c r="A3" s="60" t="s">
        <v>171</v>
      </c>
      <c r="B3" s="60"/>
      <c r="C3" s="60"/>
      <c r="D3" s="60"/>
      <c r="E3" s="60"/>
      <c r="F3" s="60"/>
      <c r="G3" s="60"/>
      <c r="H3" s="60"/>
      <c r="I3" s="60"/>
    </row>
    <row r="4" spans="1:7" s="5" customFormat="1" ht="18">
      <c r="A4" s="42"/>
      <c r="B4" s="42"/>
      <c r="C4" s="42"/>
      <c r="D4" s="42"/>
      <c r="E4" s="42"/>
      <c r="F4" s="42"/>
      <c r="G4" s="42"/>
    </row>
    <row r="5" spans="1:7" s="5" customFormat="1" ht="18">
      <c r="A5" s="61" t="s">
        <v>24</v>
      </c>
      <c r="B5" s="61"/>
      <c r="C5" s="61"/>
      <c r="D5" s="61"/>
      <c r="E5" s="61"/>
      <c r="F5" s="61"/>
      <c r="G5" s="61"/>
    </row>
    <row r="6" spans="1:9" s="5" customFormat="1" ht="18">
      <c r="A6" s="61"/>
      <c r="B6" s="61"/>
      <c r="C6" s="61"/>
      <c r="D6" s="61"/>
      <c r="E6" s="61"/>
      <c r="F6" s="61"/>
      <c r="G6" s="61"/>
      <c r="H6" s="61"/>
      <c r="I6" s="61"/>
    </row>
    <row r="7" spans="3:9" s="5" customFormat="1" ht="19.5" customHeight="1" thickBot="1">
      <c r="C7" s="43" t="s">
        <v>172</v>
      </c>
      <c r="D7" s="43"/>
      <c r="E7" s="43"/>
      <c r="F7" s="44"/>
      <c r="G7" s="43"/>
      <c r="H7" s="43"/>
      <c r="I7" s="43"/>
    </row>
    <row r="8" spans="1:13" s="2" customFormat="1" ht="36.75" customHeight="1">
      <c r="A8" s="3"/>
      <c r="B8" s="3"/>
      <c r="C8" s="65" t="s">
        <v>0</v>
      </c>
      <c r="D8" s="62" t="s">
        <v>1</v>
      </c>
      <c r="E8" s="9"/>
      <c r="F8" s="16"/>
      <c r="G8" s="6"/>
      <c r="H8" s="9"/>
      <c r="I8" s="12"/>
      <c r="J8" s="3"/>
      <c r="K8" s="3"/>
      <c r="L8" s="3"/>
      <c r="M8" s="3"/>
    </row>
    <row r="9" spans="1:13" s="2" customFormat="1" ht="37.5" customHeight="1">
      <c r="A9" s="3"/>
      <c r="B9" s="3"/>
      <c r="C9" s="66"/>
      <c r="D9" s="63"/>
      <c r="E9" s="10" t="s">
        <v>2</v>
      </c>
      <c r="F9" s="17" t="s">
        <v>3</v>
      </c>
      <c r="G9" s="7" t="s">
        <v>4</v>
      </c>
      <c r="H9" s="10" t="s">
        <v>5</v>
      </c>
      <c r="I9" s="13" t="s">
        <v>6</v>
      </c>
      <c r="J9" s="3"/>
      <c r="K9" s="3"/>
      <c r="L9" s="3"/>
      <c r="M9" s="3"/>
    </row>
    <row r="10" spans="1:13" s="2" customFormat="1" ht="45.75" customHeight="1" thickBot="1">
      <c r="A10" s="3"/>
      <c r="B10" s="3"/>
      <c r="C10" s="67"/>
      <c r="D10" s="64"/>
      <c r="E10" s="11"/>
      <c r="F10" s="18"/>
      <c r="G10" s="8"/>
      <c r="H10" s="11"/>
      <c r="I10" s="14"/>
      <c r="J10" s="3"/>
      <c r="K10" s="3"/>
      <c r="L10" s="3"/>
      <c r="M10" s="3"/>
    </row>
    <row r="11" spans="3:9" s="4" customFormat="1" ht="16.5" customHeight="1">
      <c r="C11" s="55">
        <v>41772</v>
      </c>
      <c r="D11" s="46" t="s">
        <v>9</v>
      </c>
      <c r="E11" s="46" t="s">
        <v>8</v>
      </c>
      <c r="F11" s="27" t="s">
        <v>7</v>
      </c>
      <c r="G11" s="30">
        <v>231</v>
      </c>
      <c r="H11" s="57">
        <v>25990</v>
      </c>
      <c r="I11" s="23">
        <f>C11+30</f>
        <v>41802</v>
      </c>
    </row>
    <row r="12" spans="3:9" s="4" customFormat="1" ht="16.5" customHeight="1">
      <c r="C12" s="55">
        <v>42843</v>
      </c>
      <c r="D12" s="46" t="s">
        <v>30</v>
      </c>
      <c r="E12" s="46" t="s">
        <v>8</v>
      </c>
      <c r="F12" s="27" t="s">
        <v>7</v>
      </c>
      <c r="G12" s="21">
        <v>231</v>
      </c>
      <c r="H12" s="57">
        <v>30289.97</v>
      </c>
      <c r="I12" s="26">
        <f aca="true" t="shared" si="0" ref="I12:I70">C12+30</f>
        <v>42873</v>
      </c>
    </row>
    <row r="13" spans="3:9" s="4" customFormat="1" ht="16.5" customHeight="1">
      <c r="C13" s="55">
        <v>43026</v>
      </c>
      <c r="D13" s="46" t="s">
        <v>47</v>
      </c>
      <c r="E13" s="46" t="s">
        <v>8</v>
      </c>
      <c r="F13" s="27" t="s">
        <v>7</v>
      </c>
      <c r="G13" s="21">
        <v>231</v>
      </c>
      <c r="H13" s="57">
        <v>15120</v>
      </c>
      <c r="I13" s="26">
        <f t="shared" si="0"/>
        <v>43056</v>
      </c>
    </row>
    <row r="14" spans="3:9" s="3" customFormat="1" ht="16.5" customHeight="1">
      <c r="C14" s="55">
        <v>43041</v>
      </c>
      <c r="D14" s="46" t="s">
        <v>53</v>
      </c>
      <c r="E14" s="46" t="s">
        <v>8</v>
      </c>
      <c r="F14" s="27" t="s">
        <v>7</v>
      </c>
      <c r="G14" s="21">
        <v>231</v>
      </c>
      <c r="H14" s="57">
        <v>6800</v>
      </c>
      <c r="I14" s="26">
        <f t="shared" si="0"/>
        <v>43071</v>
      </c>
    </row>
    <row r="15" spans="3:9" s="3" customFormat="1" ht="16.5" customHeight="1">
      <c r="C15" s="55">
        <v>43150</v>
      </c>
      <c r="D15" s="46" t="s">
        <v>153</v>
      </c>
      <c r="E15" s="46" t="s">
        <v>8</v>
      </c>
      <c r="F15" s="27" t="s">
        <v>7</v>
      </c>
      <c r="G15" s="21">
        <v>231</v>
      </c>
      <c r="H15" s="57">
        <v>605600</v>
      </c>
      <c r="I15" s="26">
        <f t="shared" si="0"/>
        <v>43180</v>
      </c>
    </row>
    <row r="16" spans="3:9" s="3" customFormat="1" ht="16.5" customHeight="1">
      <c r="C16" s="55">
        <v>43039</v>
      </c>
      <c r="D16" s="46" t="s">
        <v>54</v>
      </c>
      <c r="E16" s="46" t="s">
        <v>65</v>
      </c>
      <c r="F16" s="27" t="s">
        <v>7</v>
      </c>
      <c r="G16" s="21">
        <v>231</v>
      </c>
      <c r="H16" s="57">
        <v>118000</v>
      </c>
      <c r="I16" s="26">
        <f t="shared" si="0"/>
        <v>43069</v>
      </c>
    </row>
    <row r="17" spans="3:9" s="3" customFormat="1" ht="16.5" customHeight="1">
      <c r="C17" s="55">
        <v>43102</v>
      </c>
      <c r="D17" s="46" t="s">
        <v>106</v>
      </c>
      <c r="E17" s="46" t="s">
        <v>65</v>
      </c>
      <c r="F17" s="27" t="s">
        <v>7</v>
      </c>
      <c r="G17" s="21">
        <v>231</v>
      </c>
      <c r="H17" s="57">
        <v>118000</v>
      </c>
      <c r="I17" s="26">
        <f t="shared" si="0"/>
        <v>43132</v>
      </c>
    </row>
    <row r="18" spans="3:9" s="3" customFormat="1" ht="16.5" customHeight="1">
      <c r="C18" s="55">
        <v>43133</v>
      </c>
      <c r="D18" s="46" t="s">
        <v>154</v>
      </c>
      <c r="E18" s="46" t="s">
        <v>65</v>
      </c>
      <c r="F18" s="27" t="s">
        <v>7</v>
      </c>
      <c r="G18" s="21">
        <v>231</v>
      </c>
      <c r="H18" s="57">
        <v>118000</v>
      </c>
      <c r="I18" s="26">
        <f t="shared" si="0"/>
        <v>43163</v>
      </c>
    </row>
    <row r="19" spans="3:9" s="3" customFormat="1" ht="16.5" customHeight="1">
      <c r="C19" s="55">
        <v>43140</v>
      </c>
      <c r="D19" s="46" t="s">
        <v>155</v>
      </c>
      <c r="E19" s="46" t="s">
        <v>51</v>
      </c>
      <c r="F19" s="27" t="s">
        <v>7</v>
      </c>
      <c r="G19" s="21">
        <v>231</v>
      </c>
      <c r="H19" s="57">
        <v>24000</v>
      </c>
      <c r="I19" s="26">
        <f t="shared" si="0"/>
        <v>43170</v>
      </c>
    </row>
    <row r="20" spans="3:9" s="3" customFormat="1" ht="16.5" customHeight="1">
      <c r="C20" s="55">
        <v>42750</v>
      </c>
      <c r="D20" s="49" t="s">
        <v>107</v>
      </c>
      <c r="E20" s="46" t="s">
        <v>12</v>
      </c>
      <c r="F20" s="27" t="s">
        <v>7</v>
      </c>
      <c r="G20" s="21">
        <v>231</v>
      </c>
      <c r="H20" s="57">
        <v>1275</v>
      </c>
      <c r="I20" s="26">
        <f t="shared" si="0"/>
        <v>42780</v>
      </c>
    </row>
    <row r="21" spans="3:9" s="3" customFormat="1" ht="16.5" customHeight="1">
      <c r="C21" s="55">
        <v>42750</v>
      </c>
      <c r="D21" s="49" t="s">
        <v>108</v>
      </c>
      <c r="E21" s="46" t="s">
        <v>12</v>
      </c>
      <c r="F21" s="27" t="s">
        <v>7</v>
      </c>
      <c r="G21" s="21">
        <v>231</v>
      </c>
      <c r="H21" s="57">
        <v>1566</v>
      </c>
      <c r="I21" s="26">
        <f t="shared" si="0"/>
        <v>42780</v>
      </c>
    </row>
    <row r="22" spans="3:9" s="3" customFormat="1" ht="16.5" customHeight="1">
      <c r="C22" s="55">
        <v>42750</v>
      </c>
      <c r="D22" s="49" t="s">
        <v>109</v>
      </c>
      <c r="E22" s="46" t="s">
        <v>12</v>
      </c>
      <c r="F22" s="27" t="s">
        <v>7</v>
      </c>
      <c r="G22" s="21">
        <v>231</v>
      </c>
      <c r="H22" s="57">
        <v>2499</v>
      </c>
      <c r="I22" s="26">
        <f t="shared" si="0"/>
        <v>42780</v>
      </c>
    </row>
    <row r="23" spans="3:9" s="3" customFormat="1" ht="16.5" customHeight="1">
      <c r="C23" s="55">
        <v>42752</v>
      </c>
      <c r="D23" s="49" t="s">
        <v>110</v>
      </c>
      <c r="E23" s="46" t="s">
        <v>12</v>
      </c>
      <c r="F23" s="27" t="s">
        <v>7</v>
      </c>
      <c r="G23" s="21">
        <v>231</v>
      </c>
      <c r="H23" s="57">
        <v>2958</v>
      </c>
      <c r="I23" s="26">
        <f t="shared" si="0"/>
        <v>42782</v>
      </c>
    </row>
    <row r="24" spans="3:9" s="3" customFormat="1" ht="17.25" customHeight="1">
      <c r="C24" s="55">
        <v>42752</v>
      </c>
      <c r="D24" s="49" t="s">
        <v>111</v>
      </c>
      <c r="E24" s="46" t="s">
        <v>12</v>
      </c>
      <c r="F24" s="27" t="s">
        <v>7</v>
      </c>
      <c r="G24" s="21">
        <v>231</v>
      </c>
      <c r="H24" s="57">
        <v>1581</v>
      </c>
      <c r="I24" s="26">
        <f t="shared" si="0"/>
        <v>42782</v>
      </c>
    </row>
    <row r="25" spans="3:9" s="3" customFormat="1" ht="16.5" customHeight="1">
      <c r="C25" s="55">
        <v>42752</v>
      </c>
      <c r="D25" s="49" t="s">
        <v>112</v>
      </c>
      <c r="E25" s="46" t="s">
        <v>12</v>
      </c>
      <c r="F25" s="27" t="s">
        <v>7</v>
      </c>
      <c r="G25" s="21">
        <v>231</v>
      </c>
      <c r="H25" s="57">
        <v>11880</v>
      </c>
      <c r="I25" s="26">
        <f t="shared" si="0"/>
        <v>42782</v>
      </c>
    </row>
    <row r="26" spans="3:9" s="3" customFormat="1" ht="16.5" customHeight="1">
      <c r="C26" s="55">
        <v>42758</v>
      </c>
      <c r="D26" s="49" t="s">
        <v>113</v>
      </c>
      <c r="E26" s="46" t="s">
        <v>12</v>
      </c>
      <c r="F26" s="27" t="s">
        <v>7</v>
      </c>
      <c r="G26" s="21">
        <v>231</v>
      </c>
      <c r="H26" s="57">
        <v>13690</v>
      </c>
      <c r="I26" s="26">
        <f t="shared" si="0"/>
        <v>42788</v>
      </c>
    </row>
    <row r="27" spans="3:9" s="3" customFormat="1" ht="16.5" customHeight="1">
      <c r="C27" s="55">
        <v>42761</v>
      </c>
      <c r="D27" s="49" t="s">
        <v>114</v>
      </c>
      <c r="E27" s="46" t="s">
        <v>12</v>
      </c>
      <c r="F27" s="27" t="s">
        <v>7</v>
      </c>
      <c r="G27" s="21">
        <v>231</v>
      </c>
      <c r="H27" s="57">
        <v>1566</v>
      </c>
      <c r="I27" s="26">
        <f t="shared" si="0"/>
        <v>42791</v>
      </c>
    </row>
    <row r="28" spans="3:9" s="3" customFormat="1" ht="16.5" customHeight="1">
      <c r="C28" s="55">
        <v>42761</v>
      </c>
      <c r="D28" s="49" t="s">
        <v>115</v>
      </c>
      <c r="E28" s="46" t="s">
        <v>12</v>
      </c>
      <c r="F28" s="27" t="s">
        <v>7</v>
      </c>
      <c r="G28" s="21">
        <v>231</v>
      </c>
      <c r="H28" s="57">
        <v>2052</v>
      </c>
      <c r="I28" s="26">
        <f t="shared" si="0"/>
        <v>42791</v>
      </c>
    </row>
    <row r="29" spans="3:9" s="3" customFormat="1" ht="16.5" customHeight="1">
      <c r="C29" s="55">
        <v>43059</v>
      </c>
      <c r="D29" s="49" t="s">
        <v>55</v>
      </c>
      <c r="E29" s="46" t="s">
        <v>66</v>
      </c>
      <c r="F29" s="27" t="s">
        <v>7</v>
      </c>
      <c r="G29" s="21">
        <v>231</v>
      </c>
      <c r="H29" s="57">
        <v>2319703.8</v>
      </c>
      <c r="I29" s="26">
        <f t="shared" si="0"/>
        <v>43089</v>
      </c>
    </row>
    <row r="30" spans="3:9" s="3" customFormat="1" ht="16.5" customHeight="1">
      <c r="C30" s="55">
        <v>43080</v>
      </c>
      <c r="D30" s="49" t="s">
        <v>116</v>
      </c>
      <c r="E30" s="46" t="s">
        <v>66</v>
      </c>
      <c r="F30" s="27" t="s">
        <v>7</v>
      </c>
      <c r="G30" s="21">
        <v>231</v>
      </c>
      <c r="H30" s="57">
        <v>3512104.8</v>
      </c>
      <c r="I30" s="26">
        <f t="shared" si="0"/>
        <v>43110</v>
      </c>
    </row>
    <row r="31" spans="3:9" s="3" customFormat="1" ht="16.5" customHeight="1">
      <c r="C31" s="55">
        <v>42758</v>
      </c>
      <c r="D31" s="49" t="s">
        <v>117</v>
      </c>
      <c r="E31" s="46" t="s">
        <v>118</v>
      </c>
      <c r="F31" s="27" t="s">
        <v>7</v>
      </c>
      <c r="G31" s="31">
        <v>297</v>
      </c>
      <c r="H31" s="57">
        <v>22301</v>
      </c>
      <c r="I31" s="26">
        <f t="shared" si="0"/>
        <v>42788</v>
      </c>
    </row>
    <row r="32" spans="3:9" s="3" customFormat="1" ht="16.5" customHeight="1">
      <c r="C32" s="55">
        <v>43124</v>
      </c>
      <c r="D32" s="49" t="s">
        <v>119</v>
      </c>
      <c r="E32" s="46" t="s">
        <v>118</v>
      </c>
      <c r="F32" s="27" t="s">
        <v>7</v>
      </c>
      <c r="G32" s="32">
        <v>223</v>
      </c>
      <c r="H32" s="57">
        <v>7217.9</v>
      </c>
      <c r="I32" s="26">
        <f t="shared" si="0"/>
        <v>43154</v>
      </c>
    </row>
    <row r="33" spans="3:9" s="3" customFormat="1" ht="16.5" customHeight="1">
      <c r="C33" s="55">
        <v>43089</v>
      </c>
      <c r="D33" s="49" t="s">
        <v>74</v>
      </c>
      <c r="E33" s="46" t="s">
        <v>98</v>
      </c>
      <c r="F33" s="27" t="s">
        <v>7</v>
      </c>
      <c r="G33" s="32">
        <v>223</v>
      </c>
      <c r="H33" s="57">
        <v>27612</v>
      </c>
      <c r="I33" s="26">
        <f t="shared" si="0"/>
        <v>43119</v>
      </c>
    </row>
    <row r="34" spans="3:9" s="3" customFormat="1" ht="16.5" customHeight="1">
      <c r="C34" s="55">
        <v>42751</v>
      </c>
      <c r="D34" s="49" t="s">
        <v>120</v>
      </c>
      <c r="E34" s="46" t="s">
        <v>34</v>
      </c>
      <c r="F34" s="27" t="s">
        <v>7</v>
      </c>
      <c r="G34" s="31">
        <v>222</v>
      </c>
      <c r="H34" s="57">
        <v>31484.76</v>
      </c>
      <c r="I34" s="26">
        <f t="shared" si="0"/>
        <v>42781</v>
      </c>
    </row>
    <row r="35" spans="3:9" s="3" customFormat="1" ht="16.5" customHeight="1">
      <c r="C35" s="55">
        <v>43140</v>
      </c>
      <c r="D35" s="49" t="s">
        <v>156</v>
      </c>
      <c r="E35" s="46" t="s">
        <v>34</v>
      </c>
      <c r="F35" s="27" t="s">
        <v>7</v>
      </c>
      <c r="G35" s="32">
        <v>222</v>
      </c>
      <c r="H35" s="57">
        <v>31484.76</v>
      </c>
      <c r="I35" s="26">
        <f t="shared" si="0"/>
        <v>43170</v>
      </c>
    </row>
    <row r="36" spans="3:9" s="3" customFormat="1" ht="16.5" customHeight="1">
      <c r="C36" s="55">
        <v>43067</v>
      </c>
      <c r="D36" s="49" t="s">
        <v>56</v>
      </c>
      <c r="E36" s="46" t="s">
        <v>37</v>
      </c>
      <c r="F36" s="27" t="s">
        <v>7</v>
      </c>
      <c r="G36" s="32">
        <v>222</v>
      </c>
      <c r="H36" s="57">
        <v>12095</v>
      </c>
      <c r="I36" s="26">
        <f t="shared" si="0"/>
        <v>43097</v>
      </c>
    </row>
    <row r="37" spans="3:9" s="3" customFormat="1" ht="16.5" customHeight="1">
      <c r="C37" s="55">
        <v>43081</v>
      </c>
      <c r="D37" s="49" t="s">
        <v>75</v>
      </c>
      <c r="E37" s="46" t="s">
        <v>37</v>
      </c>
      <c r="F37" s="27" t="s">
        <v>7</v>
      </c>
      <c r="G37" s="31">
        <v>222</v>
      </c>
      <c r="H37" s="57">
        <v>62186</v>
      </c>
      <c r="I37" s="26">
        <f t="shared" si="0"/>
        <v>43111</v>
      </c>
    </row>
    <row r="38" spans="3:9" s="3" customFormat="1" ht="16.5" customHeight="1">
      <c r="C38" s="55">
        <v>43081</v>
      </c>
      <c r="D38" s="49" t="s">
        <v>76</v>
      </c>
      <c r="E38" s="46" t="s">
        <v>37</v>
      </c>
      <c r="F38" s="27" t="s">
        <v>7</v>
      </c>
      <c r="G38" s="31">
        <v>871</v>
      </c>
      <c r="H38" s="57">
        <v>20886</v>
      </c>
      <c r="I38" s="26">
        <f t="shared" si="0"/>
        <v>43111</v>
      </c>
    </row>
    <row r="39" spans="3:9" s="3" customFormat="1" ht="16.5" customHeight="1">
      <c r="C39" s="55">
        <v>42718</v>
      </c>
      <c r="D39" s="49" t="s">
        <v>36</v>
      </c>
      <c r="E39" s="46" t="s">
        <v>38</v>
      </c>
      <c r="F39" s="27" t="s">
        <v>7</v>
      </c>
      <c r="G39" s="31">
        <v>871</v>
      </c>
      <c r="H39" s="57">
        <v>1200</v>
      </c>
      <c r="I39" s="26">
        <f t="shared" si="0"/>
        <v>42748</v>
      </c>
    </row>
    <row r="40" spans="3:9" s="3" customFormat="1" ht="16.5" customHeight="1">
      <c r="C40" s="55">
        <v>43152</v>
      </c>
      <c r="D40" s="49" t="s">
        <v>157</v>
      </c>
      <c r="E40" s="46" t="s">
        <v>147</v>
      </c>
      <c r="F40" s="27" t="s">
        <v>7</v>
      </c>
      <c r="G40" s="31">
        <v>871</v>
      </c>
      <c r="H40" s="57">
        <v>19485</v>
      </c>
      <c r="I40" s="26">
        <f t="shared" si="0"/>
        <v>43182</v>
      </c>
    </row>
    <row r="41" spans="3:9" s="3" customFormat="1" ht="16.5" customHeight="1">
      <c r="C41" s="55">
        <v>43152</v>
      </c>
      <c r="D41" s="49" t="s">
        <v>158</v>
      </c>
      <c r="E41" s="46" t="s">
        <v>147</v>
      </c>
      <c r="F41" s="27" t="s">
        <v>7</v>
      </c>
      <c r="G41" s="31">
        <v>871</v>
      </c>
      <c r="H41" s="57">
        <v>1762</v>
      </c>
      <c r="I41" s="26">
        <f t="shared" si="0"/>
        <v>43182</v>
      </c>
    </row>
    <row r="42" spans="3:9" s="3" customFormat="1" ht="16.5" customHeight="1">
      <c r="C42" s="55">
        <v>43137</v>
      </c>
      <c r="D42" s="49" t="s">
        <v>159</v>
      </c>
      <c r="E42" s="46" t="s">
        <v>148</v>
      </c>
      <c r="F42" s="27" t="s">
        <v>7</v>
      </c>
      <c r="G42" s="31">
        <v>871</v>
      </c>
      <c r="H42" s="57">
        <v>47082</v>
      </c>
      <c r="I42" s="26">
        <f t="shared" si="0"/>
        <v>43167</v>
      </c>
    </row>
    <row r="43" spans="3:9" s="3" customFormat="1" ht="16.5" customHeight="1">
      <c r="C43" s="55">
        <v>42992</v>
      </c>
      <c r="D43" s="49" t="s">
        <v>77</v>
      </c>
      <c r="E43" s="46" t="s">
        <v>99</v>
      </c>
      <c r="F43" s="27" t="s">
        <v>7</v>
      </c>
      <c r="G43" s="31">
        <v>871</v>
      </c>
      <c r="H43" s="57">
        <v>266196.2</v>
      </c>
      <c r="I43" s="26">
        <f t="shared" si="0"/>
        <v>43022</v>
      </c>
    </row>
    <row r="44" spans="3:9" s="3" customFormat="1" ht="16.5" customHeight="1">
      <c r="C44" s="55">
        <v>43143</v>
      </c>
      <c r="D44" s="49" t="s">
        <v>160</v>
      </c>
      <c r="E44" s="46" t="s">
        <v>99</v>
      </c>
      <c r="F44" s="27" t="s">
        <v>7</v>
      </c>
      <c r="G44" s="31">
        <v>871</v>
      </c>
      <c r="H44" s="57">
        <v>52533.6</v>
      </c>
      <c r="I44" s="26">
        <f t="shared" si="0"/>
        <v>43173</v>
      </c>
    </row>
    <row r="45" spans="3:9" s="3" customFormat="1" ht="16.5" customHeight="1">
      <c r="C45" s="55">
        <v>42499</v>
      </c>
      <c r="D45" s="46" t="s">
        <v>18</v>
      </c>
      <c r="E45" s="46" t="s">
        <v>11</v>
      </c>
      <c r="F45" s="27" t="s">
        <v>7</v>
      </c>
      <c r="G45" s="31">
        <v>871</v>
      </c>
      <c r="H45" s="57">
        <v>59623.2</v>
      </c>
      <c r="I45" s="26">
        <f t="shared" si="0"/>
        <v>42529</v>
      </c>
    </row>
    <row r="46" spans="3:9" s="3" customFormat="1" ht="16.5" customHeight="1">
      <c r="C46" s="55">
        <v>42750</v>
      </c>
      <c r="D46" s="46" t="s">
        <v>121</v>
      </c>
      <c r="E46" s="46" t="s">
        <v>122</v>
      </c>
      <c r="F46" s="27" t="s">
        <v>7</v>
      </c>
      <c r="G46" s="31">
        <v>871</v>
      </c>
      <c r="H46" s="57">
        <v>147500</v>
      </c>
      <c r="I46" s="26">
        <f t="shared" si="0"/>
        <v>42780</v>
      </c>
    </row>
    <row r="47" spans="3:9" s="3" customFormat="1" ht="16.5" customHeight="1">
      <c r="C47" s="55">
        <v>42750</v>
      </c>
      <c r="D47" s="46" t="s">
        <v>123</v>
      </c>
      <c r="E47" s="46" t="s">
        <v>122</v>
      </c>
      <c r="F47" s="27" t="s">
        <v>7</v>
      </c>
      <c r="G47" s="31">
        <v>871</v>
      </c>
      <c r="H47" s="57">
        <v>147500</v>
      </c>
      <c r="I47" s="26">
        <f t="shared" si="0"/>
        <v>42780</v>
      </c>
    </row>
    <row r="48" spans="3:9" s="3" customFormat="1" ht="16.5" customHeight="1">
      <c r="C48" s="55">
        <v>42688</v>
      </c>
      <c r="D48" s="46" t="s">
        <v>25</v>
      </c>
      <c r="E48" s="46" t="s">
        <v>21</v>
      </c>
      <c r="F48" s="27" t="s">
        <v>7</v>
      </c>
      <c r="G48" s="31">
        <v>871</v>
      </c>
      <c r="H48" s="57">
        <v>5385.06</v>
      </c>
      <c r="I48" s="26">
        <f t="shared" si="0"/>
        <v>42718</v>
      </c>
    </row>
    <row r="49" spans="3:9" s="3" customFormat="1" ht="16.5" customHeight="1">
      <c r="C49" s="55">
        <v>42726</v>
      </c>
      <c r="D49" s="46" t="s">
        <v>26</v>
      </c>
      <c r="E49" s="46" t="s">
        <v>21</v>
      </c>
      <c r="F49" s="27" t="s">
        <v>7</v>
      </c>
      <c r="G49" s="31">
        <v>871</v>
      </c>
      <c r="H49" s="57">
        <v>5393.17</v>
      </c>
      <c r="I49" s="26">
        <f t="shared" si="0"/>
        <v>42756</v>
      </c>
    </row>
    <row r="50" spans="3:9" s="3" customFormat="1" ht="16.5" customHeight="1">
      <c r="C50" s="55">
        <v>43157</v>
      </c>
      <c r="D50" s="46" t="s">
        <v>161</v>
      </c>
      <c r="E50" s="46" t="s">
        <v>149</v>
      </c>
      <c r="F50" s="27" t="s">
        <v>7</v>
      </c>
      <c r="G50" s="31">
        <v>871</v>
      </c>
      <c r="H50" s="57">
        <v>34800.03</v>
      </c>
      <c r="I50" s="26">
        <f t="shared" si="0"/>
        <v>43187</v>
      </c>
    </row>
    <row r="51" spans="3:9" s="3" customFormat="1" ht="16.5" customHeight="1">
      <c r="C51" s="55">
        <v>43089</v>
      </c>
      <c r="D51" s="46" t="s">
        <v>78</v>
      </c>
      <c r="E51" s="46" t="s">
        <v>100</v>
      </c>
      <c r="F51" s="27" t="s">
        <v>7</v>
      </c>
      <c r="G51" s="31">
        <v>871</v>
      </c>
      <c r="H51" s="57">
        <v>17999.96</v>
      </c>
      <c r="I51" s="26">
        <f t="shared" si="0"/>
        <v>43119</v>
      </c>
    </row>
    <row r="52" spans="3:9" s="3" customFormat="1" ht="16.5" customHeight="1">
      <c r="C52" s="55">
        <v>43027</v>
      </c>
      <c r="D52" s="46" t="s">
        <v>57</v>
      </c>
      <c r="E52" s="46" t="s">
        <v>67</v>
      </c>
      <c r="F52" s="27" t="s">
        <v>7</v>
      </c>
      <c r="G52" s="31">
        <v>871</v>
      </c>
      <c r="H52" s="57">
        <v>8095.31</v>
      </c>
      <c r="I52" s="26">
        <f t="shared" si="0"/>
        <v>43057</v>
      </c>
    </row>
    <row r="53" spans="3:9" s="3" customFormat="1" ht="16.5" customHeight="1">
      <c r="C53" s="55">
        <v>42842</v>
      </c>
      <c r="D53" s="49" t="s">
        <v>31</v>
      </c>
      <c r="E53" s="46" t="s">
        <v>32</v>
      </c>
      <c r="F53" s="27" t="s">
        <v>7</v>
      </c>
      <c r="G53" s="31">
        <v>332</v>
      </c>
      <c r="H53" s="57">
        <v>220660</v>
      </c>
      <c r="I53" s="26">
        <f t="shared" si="0"/>
        <v>42872</v>
      </c>
    </row>
    <row r="54" spans="3:9" s="3" customFormat="1" ht="16.5" customHeight="1">
      <c r="C54" s="55">
        <v>43133</v>
      </c>
      <c r="D54" s="49" t="s">
        <v>162</v>
      </c>
      <c r="E54" s="46" t="s">
        <v>150</v>
      </c>
      <c r="F54" s="27" t="s">
        <v>7</v>
      </c>
      <c r="G54" s="31">
        <v>332</v>
      </c>
      <c r="H54" s="57">
        <v>445155</v>
      </c>
      <c r="I54" s="26">
        <f t="shared" si="0"/>
        <v>43163</v>
      </c>
    </row>
    <row r="55" spans="3:9" s="3" customFormat="1" ht="16.5" customHeight="1">
      <c r="C55" s="55">
        <v>43087</v>
      </c>
      <c r="D55" s="49" t="s">
        <v>79</v>
      </c>
      <c r="E55" s="46" t="s">
        <v>101</v>
      </c>
      <c r="F55" s="27" t="s">
        <v>7</v>
      </c>
      <c r="G55" s="31">
        <v>871</v>
      </c>
      <c r="H55" s="57">
        <v>295000</v>
      </c>
      <c r="I55" s="26">
        <f t="shared" si="0"/>
        <v>43117</v>
      </c>
    </row>
    <row r="56" spans="3:9" s="3" customFormat="1" ht="16.5" customHeight="1">
      <c r="C56" s="55">
        <v>43080</v>
      </c>
      <c r="D56" s="49" t="s">
        <v>80</v>
      </c>
      <c r="E56" s="46" t="s">
        <v>102</v>
      </c>
      <c r="F56" s="27" t="s">
        <v>7</v>
      </c>
      <c r="G56" s="31">
        <v>871</v>
      </c>
      <c r="H56" s="57">
        <v>6573</v>
      </c>
      <c r="I56" s="26">
        <f t="shared" si="0"/>
        <v>43110</v>
      </c>
    </row>
    <row r="57" spans="3:9" s="3" customFormat="1" ht="16.5" customHeight="1">
      <c r="C57" s="55">
        <v>43080</v>
      </c>
      <c r="D57" s="49" t="s">
        <v>81</v>
      </c>
      <c r="E57" s="46" t="s">
        <v>103</v>
      </c>
      <c r="F57" s="27" t="s">
        <v>7</v>
      </c>
      <c r="G57" s="31">
        <v>871</v>
      </c>
      <c r="H57" s="57">
        <v>24150</v>
      </c>
      <c r="I57" s="26">
        <f t="shared" si="0"/>
        <v>43110</v>
      </c>
    </row>
    <row r="58" spans="3:9" s="3" customFormat="1" ht="16.5" customHeight="1">
      <c r="C58" s="55">
        <v>43118</v>
      </c>
      <c r="D58" s="49" t="s">
        <v>124</v>
      </c>
      <c r="E58" s="46" t="s">
        <v>125</v>
      </c>
      <c r="F58" s="28" t="s">
        <v>7</v>
      </c>
      <c r="G58" s="31">
        <v>871</v>
      </c>
      <c r="H58" s="57">
        <v>82600</v>
      </c>
      <c r="I58" s="24">
        <f t="shared" si="0"/>
        <v>43148</v>
      </c>
    </row>
    <row r="59" spans="3:9" s="3" customFormat="1" ht="16.5" customHeight="1">
      <c r="C59" s="55">
        <v>43118</v>
      </c>
      <c r="D59" s="49" t="s">
        <v>126</v>
      </c>
      <c r="E59" s="46" t="s">
        <v>125</v>
      </c>
      <c r="F59" s="27" t="s">
        <v>7</v>
      </c>
      <c r="G59" s="34">
        <v>871</v>
      </c>
      <c r="H59" s="57">
        <v>436600.02</v>
      </c>
      <c r="I59" s="26">
        <f t="shared" si="0"/>
        <v>43148</v>
      </c>
    </row>
    <row r="60" spans="3:9" s="3" customFormat="1" ht="16.5" customHeight="1">
      <c r="C60" s="55">
        <v>43041</v>
      </c>
      <c r="D60" s="46" t="s">
        <v>58</v>
      </c>
      <c r="E60" s="46" t="s">
        <v>22</v>
      </c>
      <c r="F60" s="27" t="s">
        <v>7</v>
      </c>
      <c r="G60" s="34">
        <v>871</v>
      </c>
      <c r="H60" s="57">
        <v>35325.12</v>
      </c>
      <c r="I60" s="26">
        <f t="shared" si="0"/>
        <v>43071</v>
      </c>
    </row>
    <row r="61" spans="3:9" s="3" customFormat="1" ht="16.5" customHeight="1">
      <c r="C61" s="55">
        <v>43091</v>
      </c>
      <c r="D61" s="46" t="s">
        <v>82</v>
      </c>
      <c r="E61" s="46" t="s">
        <v>22</v>
      </c>
      <c r="F61" s="27" t="s">
        <v>7</v>
      </c>
      <c r="G61" s="31">
        <v>871</v>
      </c>
      <c r="H61" s="57">
        <f>66160+1050.04</f>
        <v>67210.04</v>
      </c>
      <c r="I61" s="26">
        <f t="shared" si="0"/>
        <v>43121</v>
      </c>
    </row>
    <row r="62" spans="3:9" s="3" customFormat="1" ht="16.5" customHeight="1">
      <c r="C62" s="55">
        <v>43061</v>
      </c>
      <c r="D62" s="46" t="s">
        <v>59</v>
      </c>
      <c r="E62" s="46" t="s">
        <v>68</v>
      </c>
      <c r="F62" s="27" t="s">
        <v>7</v>
      </c>
      <c r="G62" s="31">
        <v>871</v>
      </c>
      <c r="H62" s="57">
        <v>35713.86</v>
      </c>
      <c r="I62" s="26">
        <f t="shared" si="0"/>
        <v>43091</v>
      </c>
    </row>
    <row r="63" spans="3:9" s="3" customFormat="1" ht="16.5" customHeight="1">
      <c r="C63" s="55">
        <v>43077</v>
      </c>
      <c r="D63" s="46" t="s">
        <v>83</v>
      </c>
      <c r="E63" s="46" t="s">
        <v>68</v>
      </c>
      <c r="F63" s="27" t="s">
        <v>7</v>
      </c>
      <c r="G63" s="31">
        <v>871</v>
      </c>
      <c r="H63" s="57">
        <v>49689</v>
      </c>
      <c r="I63" s="26">
        <f t="shared" si="0"/>
        <v>43107</v>
      </c>
    </row>
    <row r="64" spans="3:9" s="3" customFormat="1" ht="16.5" customHeight="1">
      <c r="C64" s="55">
        <v>43089</v>
      </c>
      <c r="D64" s="46" t="s">
        <v>84</v>
      </c>
      <c r="E64" s="46" t="s">
        <v>69</v>
      </c>
      <c r="F64" s="27" t="s">
        <v>7</v>
      </c>
      <c r="G64" s="31">
        <v>871</v>
      </c>
      <c r="H64" s="57">
        <v>14160</v>
      </c>
      <c r="I64" s="26">
        <f t="shared" si="0"/>
        <v>43119</v>
      </c>
    </row>
    <row r="65" spans="3:9" s="3" customFormat="1" ht="16.5" customHeight="1">
      <c r="C65" s="55">
        <v>43089</v>
      </c>
      <c r="D65" s="46" t="s">
        <v>85</v>
      </c>
      <c r="E65" s="46" t="s">
        <v>69</v>
      </c>
      <c r="F65" s="27" t="s">
        <v>7</v>
      </c>
      <c r="G65" s="31">
        <v>871</v>
      </c>
      <c r="H65" s="57">
        <v>13688</v>
      </c>
      <c r="I65" s="26">
        <f t="shared" si="0"/>
        <v>43119</v>
      </c>
    </row>
    <row r="66" spans="3:9" s="3" customFormat="1" ht="16.5" customHeight="1">
      <c r="C66" s="55">
        <v>43089</v>
      </c>
      <c r="D66" s="46" t="s">
        <v>86</v>
      </c>
      <c r="E66" s="46" t="s">
        <v>69</v>
      </c>
      <c r="F66" s="27" t="s">
        <v>7</v>
      </c>
      <c r="G66" s="31">
        <v>871</v>
      </c>
      <c r="H66" s="57">
        <v>16520</v>
      </c>
      <c r="I66" s="26">
        <f t="shared" si="0"/>
        <v>43119</v>
      </c>
    </row>
    <row r="67" spans="3:9" s="3" customFormat="1" ht="16.5" customHeight="1">
      <c r="C67" s="55">
        <v>43056</v>
      </c>
      <c r="D67" s="46" t="s">
        <v>87</v>
      </c>
      <c r="E67" s="47" t="s">
        <v>16</v>
      </c>
      <c r="F67" s="27" t="s">
        <v>7</v>
      </c>
      <c r="G67" s="31">
        <v>871</v>
      </c>
      <c r="H67" s="58">
        <v>2124519.2</v>
      </c>
      <c r="I67" s="26">
        <f t="shared" si="0"/>
        <v>43086</v>
      </c>
    </row>
    <row r="68" spans="3:9" s="3" customFormat="1" ht="16.5" customHeight="1">
      <c r="C68" s="55">
        <v>43068</v>
      </c>
      <c r="D68" s="46" t="s">
        <v>88</v>
      </c>
      <c r="E68" s="47" t="s">
        <v>16</v>
      </c>
      <c r="F68" s="27" t="s">
        <v>7</v>
      </c>
      <c r="G68" s="31">
        <v>871</v>
      </c>
      <c r="H68" s="58">
        <v>539850</v>
      </c>
      <c r="I68" s="26">
        <f t="shared" si="0"/>
        <v>43098</v>
      </c>
    </row>
    <row r="69" spans="3:9" s="3" customFormat="1" ht="16.5" customHeight="1">
      <c r="C69" s="55">
        <v>43130</v>
      </c>
      <c r="D69" s="46" t="s">
        <v>15</v>
      </c>
      <c r="E69" s="47" t="s">
        <v>16</v>
      </c>
      <c r="F69" s="27" t="s">
        <v>7</v>
      </c>
      <c r="G69" s="31">
        <v>871</v>
      </c>
      <c r="H69" s="58">
        <v>151554.48</v>
      </c>
      <c r="I69" s="26">
        <f t="shared" si="0"/>
        <v>43160</v>
      </c>
    </row>
    <row r="70" spans="3:9" s="3" customFormat="1" ht="16.5" customHeight="1">
      <c r="C70" s="55">
        <v>43140</v>
      </c>
      <c r="D70" s="46" t="s">
        <v>15</v>
      </c>
      <c r="E70" s="47" t="s">
        <v>16</v>
      </c>
      <c r="F70" s="27" t="s">
        <v>7</v>
      </c>
      <c r="G70" s="31">
        <v>871</v>
      </c>
      <c r="H70" s="58">
        <v>241951.92</v>
      </c>
      <c r="I70" s="26">
        <f t="shared" si="0"/>
        <v>43170</v>
      </c>
    </row>
    <row r="71" spans="3:9" s="3" customFormat="1" ht="16.5" customHeight="1">
      <c r="C71" s="55">
        <v>43145</v>
      </c>
      <c r="D71" s="46" t="s">
        <v>15</v>
      </c>
      <c r="E71" s="47" t="s">
        <v>16</v>
      </c>
      <c r="F71" s="27" t="s">
        <v>7</v>
      </c>
      <c r="G71" s="31">
        <v>871</v>
      </c>
      <c r="H71" s="58">
        <v>118000</v>
      </c>
      <c r="I71" s="26">
        <f aca="true" t="shared" si="1" ref="I71:I121">C71+30</f>
        <v>43175</v>
      </c>
    </row>
    <row r="72" spans="3:9" s="3" customFormat="1" ht="16.5" customHeight="1">
      <c r="C72" s="55">
        <v>43080</v>
      </c>
      <c r="D72" s="46" t="s">
        <v>89</v>
      </c>
      <c r="E72" s="47" t="s">
        <v>104</v>
      </c>
      <c r="F72" s="27" t="s">
        <v>7</v>
      </c>
      <c r="G72" s="31">
        <v>871</v>
      </c>
      <c r="H72" s="58">
        <v>47200</v>
      </c>
      <c r="I72" s="26">
        <f t="shared" si="1"/>
        <v>43110</v>
      </c>
    </row>
    <row r="73" spans="3:9" s="3" customFormat="1" ht="16.5" customHeight="1">
      <c r="C73" s="55">
        <v>43131</v>
      </c>
      <c r="D73" s="46" t="s">
        <v>127</v>
      </c>
      <c r="E73" s="47" t="s">
        <v>104</v>
      </c>
      <c r="F73" s="27" t="s">
        <v>7</v>
      </c>
      <c r="G73" s="31">
        <v>871</v>
      </c>
      <c r="H73" s="58">
        <v>47200</v>
      </c>
      <c r="I73" s="26">
        <f t="shared" si="1"/>
        <v>43161</v>
      </c>
    </row>
    <row r="74" spans="3:9" s="3" customFormat="1" ht="16.5" customHeight="1">
      <c r="C74" s="55">
        <v>42977</v>
      </c>
      <c r="D74" s="48" t="s">
        <v>41</v>
      </c>
      <c r="E74" s="48" t="s">
        <v>44</v>
      </c>
      <c r="F74" s="27" t="s">
        <v>7</v>
      </c>
      <c r="G74" s="31">
        <v>871</v>
      </c>
      <c r="H74" s="58">
        <v>39793.6</v>
      </c>
      <c r="I74" s="26">
        <f t="shared" si="1"/>
        <v>43007</v>
      </c>
    </row>
    <row r="75" spans="3:9" s="3" customFormat="1" ht="16.5" customHeight="1">
      <c r="C75" s="56">
        <v>42989</v>
      </c>
      <c r="D75" s="48" t="s">
        <v>42</v>
      </c>
      <c r="E75" s="48" t="s">
        <v>44</v>
      </c>
      <c r="F75" s="27" t="s">
        <v>7</v>
      </c>
      <c r="G75" s="31">
        <v>871</v>
      </c>
      <c r="H75" s="58">
        <v>39597.25</v>
      </c>
      <c r="I75" s="26">
        <f t="shared" si="1"/>
        <v>43019</v>
      </c>
    </row>
    <row r="76" spans="3:9" s="3" customFormat="1" ht="16.5" customHeight="1">
      <c r="C76" s="55">
        <v>43012</v>
      </c>
      <c r="D76" s="50" t="s">
        <v>48</v>
      </c>
      <c r="E76" s="48" t="s">
        <v>44</v>
      </c>
      <c r="F76" s="27" t="s">
        <v>7</v>
      </c>
      <c r="G76" s="31">
        <v>871</v>
      </c>
      <c r="H76" s="58">
        <v>39335.45</v>
      </c>
      <c r="I76" s="26">
        <f t="shared" si="1"/>
        <v>43042</v>
      </c>
    </row>
    <row r="77" spans="3:9" s="3" customFormat="1" ht="16.5" customHeight="1">
      <c r="C77" s="55">
        <v>43039</v>
      </c>
      <c r="D77" s="50" t="s">
        <v>60</v>
      </c>
      <c r="E77" s="48" t="s">
        <v>44</v>
      </c>
      <c r="F77" s="27" t="s">
        <v>7</v>
      </c>
      <c r="G77" s="31">
        <v>871</v>
      </c>
      <c r="H77" s="58">
        <v>39204.55</v>
      </c>
      <c r="I77" s="26">
        <f t="shared" si="1"/>
        <v>43069</v>
      </c>
    </row>
    <row r="78" spans="3:9" s="3" customFormat="1" ht="16.5" customHeight="1">
      <c r="C78" s="55">
        <v>43070</v>
      </c>
      <c r="D78" s="50" t="s">
        <v>90</v>
      </c>
      <c r="E78" s="48" t="s">
        <v>44</v>
      </c>
      <c r="F78" s="27" t="s">
        <v>7</v>
      </c>
      <c r="G78" s="31">
        <v>871</v>
      </c>
      <c r="H78" s="58">
        <v>38877.3</v>
      </c>
      <c r="I78" s="26">
        <f t="shared" si="1"/>
        <v>43100</v>
      </c>
    </row>
    <row r="79" spans="3:9" s="3" customFormat="1" ht="16.5" customHeight="1">
      <c r="C79" s="55">
        <v>43115</v>
      </c>
      <c r="D79" s="50" t="s">
        <v>128</v>
      </c>
      <c r="E79" s="48" t="s">
        <v>44</v>
      </c>
      <c r="F79" s="27" t="s">
        <v>7</v>
      </c>
      <c r="G79" s="31">
        <v>871</v>
      </c>
      <c r="H79" s="58">
        <v>38484.6</v>
      </c>
      <c r="I79" s="26">
        <f t="shared" si="1"/>
        <v>43145</v>
      </c>
    </row>
    <row r="80" spans="3:9" s="3" customFormat="1" ht="16.5" customHeight="1">
      <c r="C80" s="55">
        <v>43117</v>
      </c>
      <c r="D80" s="50" t="s">
        <v>129</v>
      </c>
      <c r="E80" s="48" t="s">
        <v>70</v>
      </c>
      <c r="F80" s="27" t="s">
        <v>7</v>
      </c>
      <c r="G80" s="31">
        <v>871</v>
      </c>
      <c r="H80" s="58">
        <f>3056200+207326</f>
        <v>3263526</v>
      </c>
      <c r="I80" s="26">
        <f t="shared" si="1"/>
        <v>43147</v>
      </c>
    </row>
    <row r="81" spans="3:9" s="3" customFormat="1" ht="16.5" customHeight="1">
      <c r="C81" s="55">
        <v>43060</v>
      </c>
      <c r="D81" s="51" t="s">
        <v>61</v>
      </c>
      <c r="E81" s="47" t="s">
        <v>39</v>
      </c>
      <c r="F81" s="27" t="s">
        <v>7</v>
      </c>
      <c r="G81" s="31">
        <v>871</v>
      </c>
      <c r="H81" s="58">
        <v>65066.38</v>
      </c>
      <c r="I81" s="26">
        <f t="shared" si="1"/>
        <v>43090</v>
      </c>
    </row>
    <row r="82" spans="3:9" s="3" customFormat="1" ht="16.5" customHeight="1">
      <c r="C82" s="55">
        <v>43073</v>
      </c>
      <c r="D82" s="51" t="s">
        <v>91</v>
      </c>
      <c r="E82" s="47" t="s">
        <v>39</v>
      </c>
      <c r="F82" s="27" t="s">
        <v>7</v>
      </c>
      <c r="G82" s="31">
        <v>871</v>
      </c>
      <c r="H82" s="58">
        <v>14669.97</v>
      </c>
      <c r="I82" s="26">
        <f t="shared" si="1"/>
        <v>43103</v>
      </c>
    </row>
    <row r="83" spans="3:9" s="3" customFormat="1" ht="16.5" customHeight="1">
      <c r="C83" s="55">
        <v>43075</v>
      </c>
      <c r="D83" s="51" t="s">
        <v>92</v>
      </c>
      <c r="E83" s="47" t="s">
        <v>39</v>
      </c>
      <c r="F83" s="27" t="s">
        <v>7</v>
      </c>
      <c r="G83" s="31">
        <v>871</v>
      </c>
      <c r="H83" s="58">
        <v>27979.99</v>
      </c>
      <c r="I83" s="26">
        <f t="shared" si="1"/>
        <v>43105</v>
      </c>
    </row>
    <row r="84" spans="3:9" s="3" customFormat="1" ht="16.5" customHeight="1">
      <c r="C84" s="55">
        <v>43077</v>
      </c>
      <c r="D84" s="51" t="s">
        <v>93</v>
      </c>
      <c r="E84" s="47" t="s">
        <v>39</v>
      </c>
      <c r="F84" s="27" t="s">
        <v>7</v>
      </c>
      <c r="G84" s="31">
        <v>871</v>
      </c>
      <c r="H84" s="58">
        <v>16311.08</v>
      </c>
      <c r="I84" s="26">
        <f t="shared" si="1"/>
        <v>43107</v>
      </c>
    </row>
    <row r="85" spans="3:9" s="3" customFormat="1" ht="16.5" customHeight="1">
      <c r="C85" s="55">
        <v>43082</v>
      </c>
      <c r="D85" s="51" t="s">
        <v>94</v>
      </c>
      <c r="E85" s="47" t="s">
        <v>39</v>
      </c>
      <c r="F85" s="27" t="s">
        <v>7</v>
      </c>
      <c r="G85" s="31">
        <v>871</v>
      </c>
      <c r="H85" s="58">
        <v>64950.44</v>
      </c>
      <c r="I85" s="26">
        <f t="shared" si="1"/>
        <v>43112</v>
      </c>
    </row>
    <row r="86" spans="3:9" s="3" customFormat="1" ht="16.5" customHeight="1">
      <c r="C86" s="55">
        <v>43153</v>
      </c>
      <c r="D86" s="51" t="s">
        <v>163</v>
      </c>
      <c r="E86" s="47" t="s">
        <v>39</v>
      </c>
      <c r="F86" s="27" t="s">
        <v>7</v>
      </c>
      <c r="G86" s="31">
        <v>871</v>
      </c>
      <c r="H86" s="58">
        <v>10006.4</v>
      </c>
      <c r="I86" s="26">
        <f t="shared" si="1"/>
        <v>43183</v>
      </c>
    </row>
    <row r="87" spans="3:9" s="3" customFormat="1" ht="16.5" customHeight="1">
      <c r="C87" s="56">
        <v>42786</v>
      </c>
      <c r="D87" s="52" t="s">
        <v>33</v>
      </c>
      <c r="E87" s="47" t="s">
        <v>17</v>
      </c>
      <c r="F87" s="27" t="s">
        <v>7</v>
      </c>
      <c r="G87" s="31">
        <v>871</v>
      </c>
      <c r="H87" s="58">
        <v>257310</v>
      </c>
      <c r="I87" s="26">
        <f t="shared" si="1"/>
        <v>42816</v>
      </c>
    </row>
    <row r="88" spans="3:9" s="3" customFormat="1" ht="16.5" customHeight="1">
      <c r="C88" s="56">
        <v>43054</v>
      </c>
      <c r="D88" s="52" t="s">
        <v>62</v>
      </c>
      <c r="E88" s="47" t="s">
        <v>71</v>
      </c>
      <c r="F88" s="27" t="s">
        <v>7</v>
      </c>
      <c r="G88" s="31">
        <v>871</v>
      </c>
      <c r="H88" s="58">
        <v>121540</v>
      </c>
      <c r="I88" s="26">
        <f t="shared" si="1"/>
        <v>43084</v>
      </c>
    </row>
    <row r="89" spans="3:9" s="3" customFormat="1" ht="16.5" customHeight="1">
      <c r="C89" s="56">
        <v>43055</v>
      </c>
      <c r="D89" s="52" t="s">
        <v>63</v>
      </c>
      <c r="E89" s="47" t="s">
        <v>71</v>
      </c>
      <c r="F89" s="27" t="s">
        <v>7</v>
      </c>
      <c r="G89" s="31">
        <v>871</v>
      </c>
      <c r="H89" s="58">
        <v>12290</v>
      </c>
      <c r="I89" s="26">
        <f t="shared" si="1"/>
        <v>43085</v>
      </c>
    </row>
    <row r="90" spans="3:9" s="3" customFormat="1" ht="16.5" customHeight="1">
      <c r="C90" s="56">
        <v>42759</v>
      </c>
      <c r="D90" s="52" t="s">
        <v>130</v>
      </c>
      <c r="E90" s="47" t="s">
        <v>71</v>
      </c>
      <c r="F90" s="27" t="s">
        <v>7</v>
      </c>
      <c r="G90" s="31">
        <v>871</v>
      </c>
      <c r="H90" s="58">
        <v>121540</v>
      </c>
      <c r="I90" s="26">
        <f t="shared" si="1"/>
        <v>42789</v>
      </c>
    </row>
    <row r="91" spans="3:9" s="3" customFormat="1" ht="16.5" customHeight="1">
      <c r="C91" s="56">
        <v>43154</v>
      </c>
      <c r="D91" s="52" t="s">
        <v>164</v>
      </c>
      <c r="E91" s="47" t="s">
        <v>71</v>
      </c>
      <c r="F91" s="27" t="s">
        <v>7</v>
      </c>
      <c r="G91" s="31">
        <v>871</v>
      </c>
      <c r="H91" s="58">
        <v>121540</v>
      </c>
      <c r="I91" s="26">
        <f t="shared" si="1"/>
        <v>43184</v>
      </c>
    </row>
    <row r="92" spans="3:9" s="3" customFormat="1" ht="16.5" customHeight="1">
      <c r="C92" s="56">
        <v>43152</v>
      </c>
      <c r="D92" s="52" t="s">
        <v>165</v>
      </c>
      <c r="E92" s="47" t="s">
        <v>151</v>
      </c>
      <c r="F92" s="27" t="s">
        <v>7</v>
      </c>
      <c r="G92" s="31">
        <v>871</v>
      </c>
      <c r="H92" s="58">
        <v>15340</v>
      </c>
      <c r="I92" s="26">
        <f t="shared" si="1"/>
        <v>43182</v>
      </c>
    </row>
    <row r="93" spans="3:9" s="3" customFormat="1" ht="16.5" customHeight="1">
      <c r="C93" s="56">
        <v>42750</v>
      </c>
      <c r="D93" s="52" t="s">
        <v>124</v>
      </c>
      <c r="E93" s="47" t="s">
        <v>131</v>
      </c>
      <c r="F93" s="27" t="s">
        <v>7</v>
      </c>
      <c r="G93" s="31">
        <v>871</v>
      </c>
      <c r="H93" s="58">
        <v>89399.87</v>
      </c>
      <c r="I93" s="26">
        <f t="shared" si="1"/>
        <v>42780</v>
      </c>
    </row>
    <row r="94" spans="3:9" s="3" customFormat="1" ht="16.5" customHeight="1">
      <c r="C94" s="56">
        <v>43087</v>
      </c>
      <c r="D94" s="52" t="s">
        <v>95</v>
      </c>
      <c r="E94" s="47" t="s">
        <v>105</v>
      </c>
      <c r="F94" s="27" t="s">
        <v>7</v>
      </c>
      <c r="G94" s="31">
        <v>871</v>
      </c>
      <c r="H94" s="58">
        <v>36320.4</v>
      </c>
      <c r="I94" s="26">
        <f t="shared" si="1"/>
        <v>43117</v>
      </c>
    </row>
    <row r="95" spans="3:9" s="3" customFormat="1" ht="16.5" customHeight="1">
      <c r="C95" s="56">
        <v>43123</v>
      </c>
      <c r="D95" s="52" t="s">
        <v>132</v>
      </c>
      <c r="E95" s="47" t="s">
        <v>133</v>
      </c>
      <c r="F95" s="27" t="s">
        <v>7</v>
      </c>
      <c r="G95" s="31">
        <v>871</v>
      </c>
      <c r="H95" s="58">
        <v>17700</v>
      </c>
      <c r="I95" s="26">
        <f t="shared" si="1"/>
        <v>43153</v>
      </c>
    </row>
    <row r="96" spans="3:9" s="3" customFormat="1" ht="16.5" customHeight="1">
      <c r="C96" s="56">
        <v>116139</v>
      </c>
      <c r="D96" s="52" t="s">
        <v>134</v>
      </c>
      <c r="E96" s="47" t="s">
        <v>40</v>
      </c>
      <c r="F96" s="27" t="s">
        <v>7</v>
      </c>
      <c r="G96" s="31">
        <v>871</v>
      </c>
      <c r="H96" s="58">
        <f>2435520-223020</f>
        <v>2212500</v>
      </c>
      <c r="I96" s="26">
        <f t="shared" si="1"/>
        <v>116169</v>
      </c>
    </row>
    <row r="97" spans="3:9" s="3" customFormat="1" ht="16.5" customHeight="1">
      <c r="C97" s="56">
        <v>42762</v>
      </c>
      <c r="D97" s="52" t="s">
        <v>15</v>
      </c>
      <c r="E97" s="47" t="s">
        <v>40</v>
      </c>
      <c r="F97" s="27" t="s">
        <v>7</v>
      </c>
      <c r="G97" s="31">
        <v>871</v>
      </c>
      <c r="H97" s="58">
        <v>223020</v>
      </c>
      <c r="I97" s="26">
        <f t="shared" si="1"/>
        <v>42792</v>
      </c>
    </row>
    <row r="98" spans="3:9" s="3" customFormat="1" ht="16.5" customHeight="1">
      <c r="C98" s="56">
        <v>43133</v>
      </c>
      <c r="D98" s="52" t="s">
        <v>15</v>
      </c>
      <c r="E98" s="47" t="s">
        <v>40</v>
      </c>
      <c r="F98" s="27" t="s">
        <v>7</v>
      </c>
      <c r="G98" s="31">
        <v>871</v>
      </c>
      <c r="H98" s="58">
        <f>99120+84960+67260</f>
        <v>251340</v>
      </c>
      <c r="I98" s="26">
        <f t="shared" si="1"/>
        <v>43163</v>
      </c>
    </row>
    <row r="99" spans="3:9" s="3" customFormat="1" ht="16.5" customHeight="1">
      <c r="C99" s="56">
        <v>42702</v>
      </c>
      <c r="D99" s="52" t="s">
        <v>64</v>
      </c>
      <c r="E99" s="47" t="s">
        <v>45</v>
      </c>
      <c r="F99" s="27" t="s">
        <v>7</v>
      </c>
      <c r="G99" s="31">
        <v>871</v>
      </c>
      <c r="H99" s="58">
        <v>118000</v>
      </c>
      <c r="I99" s="26">
        <f t="shared" si="1"/>
        <v>42732</v>
      </c>
    </row>
    <row r="100" spans="3:9" s="3" customFormat="1" ht="16.5" customHeight="1">
      <c r="C100" s="56">
        <v>43082</v>
      </c>
      <c r="D100" s="52" t="s">
        <v>96</v>
      </c>
      <c r="E100" s="47" t="s">
        <v>45</v>
      </c>
      <c r="F100" s="27" t="s">
        <v>7</v>
      </c>
      <c r="G100" s="31">
        <v>871</v>
      </c>
      <c r="H100" s="58">
        <v>118000</v>
      </c>
      <c r="I100" s="26">
        <f t="shared" si="1"/>
        <v>43112</v>
      </c>
    </row>
    <row r="101" spans="3:9" s="3" customFormat="1" ht="16.5" customHeight="1">
      <c r="C101" s="56">
        <v>42762</v>
      </c>
      <c r="D101" s="52" t="s">
        <v>135</v>
      </c>
      <c r="E101" s="47" t="s">
        <v>45</v>
      </c>
      <c r="F101" s="27" t="s">
        <v>7</v>
      </c>
      <c r="G101" s="31">
        <v>871</v>
      </c>
      <c r="H101" s="58">
        <v>118000</v>
      </c>
      <c r="I101" s="26">
        <f t="shared" si="1"/>
        <v>42792</v>
      </c>
    </row>
    <row r="102" spans="3:9" s="3" customFormat="1" ht="16.5" customHeight="1">
      <c r="C102" s="56">
        <v>43082</v>
      </c>
      <c r="D102" s="52" t="s">
        <v>97</v>
      </c>
      <c r="E102" s="47" t="s">
        <v>52</v>
      </c>
      <c r="F102" s="27" t="s">
        <v>7</v>
      </c>
      <c r="G102" s="31">
        <v>871</v>
      </c>
      <c r="H102" s="58">
        <v>35400</v>
      </c>
      <c r="I102" s="26">
        <f t="shared" si="1"/>
        <v>43112</v>
      </c>
    </row>
    <row r="103" spans="3:9" s="3" customFormat="1" ht="16.5" customHeight="1">
      <c r="C103" s="56">
        <v>42738</v>
      </c>
      <c r="D103" s="52" t="s">
        <v>136</v>
      </c>
      <c r="E103" s="47" t="s">
        <v>137</v>
      </c>
      <c r="F103" s="27" t="s">
        <v>7</v>
      </c>
      <c r="G103" s="31">
        <v>871</v>
      </c>
      <c r="H103" s="58">
        <v>12975</v>
      </c>
      <c r="I103" s="26">
        <f t="shared" si="1"/>
        <v>42768</v>
      </c>
    </row>
    <row r="104" spans="3:9" s="3" customFormat="1" ht="16.5" customHeight="1">
      <c r="C104" s="56">
        <v>43152</v>
      </c>
      <c r="D104" s="52" t="s">
        <v>166</v>
      </c>
      <c r="E104" s="47" t="s">
        <v>138</v>
      </c>
      <c r="F104" s="27" t="s">
        <v>7</v>
      </c>
      <c r="G104" s="31">
        <v>871</v>
      </c>
      <c r="H104" s="58">
        <v>42000</v>
      </c>
      <c r="I104" s="26">
        <f t="shared" si="1"/>
        <v>43182</v>
      </c>
    </row>
    <row r="105" spans="3:9" s="3" customFormat="1" ht="16.5" customHeight="1">
      <c r="C105" s="56">
        <v>42998</v>
      </c>
      <c r="D105" s="47" t="s">
        <v>43</v>
      </c>
      <c r="E105" s="47" t="s">
        <v>46</v>
      </c>
      <c r="F105" s="27" t="s">
        <v>7</v>
      </c>
      <c r="G105" s="31">
        <v>871</v>
      </c>
      <c r="H105" s="58">
        <v>189000.01</v>
      </c>
      <c r="I105" s="26">
        <f t="shared" si="1"/>
        <v>43028</v>
      </c>
    </row>
    <row r="106" spans="3:9" s="3" customFormat="1" ht="16.5" customHeight="1">
      <c r="C106" s="56">
        <v>42750</v>
      </c>
      <c r="D106" s="47" t="s">
        <v>139</v>
      </c>
      <c r="E106" s="47" t="s">
        <v>140</v>
      </c>
      <c r="F106" s="28" t="s">
        <v>7</v>
      </c>
      <c r="G106" s="31">
        <v>871</v>
      </c>
      <c r="H106" s="58">
        <v>49324</v>
      </c>
      <c r="I106" s="24">
        <f t="shared" si="1"/>
        <v>42780</v>
      </c>
    </row>
    <row r="107" spans="3:9" s="3" customFormat="1" ht="16.5" customHeight="1">
      <c r="C107" s="56">
        <v>43145</v>
      </c>
      <c r="D107" s="47" t="s">
        <v>167</v>
      </c>
      <c r="E107" s="47" t="s">
        <v>140</v>
      </c>
      <c r="F107" s="27" t="s">
        <v>7</v>
      </c>
      <c r="G107" s="34">
        <v>871</v>
      </c>
      <c r="H107" s="58">
        <v>64541.28</v>
      </c>
      <c r="I107" s="26">
        <f t="shared" si="1"/>
        <v>43175</v>
      </c>
    </row>
    <row r="108" spans="3:9" s="3" customFormat="1" ht="16.5" customHeight="1">
      <c r="C108" s="56">
        <v>43145</v>
      </c>
      <c r="D108" s="47" t="s">
        <v>168</v>
      </c>
      <c r="E108" s="47" t="s">
        <v>140</v>
      </c>
      <c r="F108" s="27" t="s">
        <v>7</v>
      </c>
      <c r="G108" s="34">
        <v>871</v>
      </c>
      <c r="H108" s="58">
        <v>69242.4</v>
      </c>
      <c r="I108" s="26">
        <f t="shared" si="1"/>
        <v>43175</v>
      </c>
    </row>
    <row r="109" spans="3:9" s="3" customFormat="1" ht="16.5" customHeight="1">
      <c r="C109" s="56">
        <v>43143</v>
      </c>
      <c r="D109" s="47" t="s">
        <v>169</v>
      </c>
      <c r="E109" s="47" t="s">
        <v>152</v>
      </c>
      <c r="F109" s="27" t="s">
        <v>7</v>
      </c>
      <c r="G109" s="31">
        <v>871</v>
      </c>
      <c r="H109" s="58">
        <v>3796.65</v>
      </c>
      <c r="I109" s="26">
        <f t="shared" si="1"/>
        <v>43173</v>
      </c>
    </row>
    <row r="110" spans="3:9" s="3" customFormat="1" ht="16.5" customHeight="1">
      <c r="C110" s="56">
        <v>42194</v>
      </c>
      <c r="D110" s="53" t="s">
        <v>13</v>
      </c>
      <c r="E110" s="47" t="s">
        <v>19</v>
      </c>
      <c r="F110" s="27" t="s">
        <v>7</v>
      </c>
      <c r="G110" s="31">
        <v>871</v>
      </c>
      <c r="H110" s="58">
        <v>23792.78</v>
      </c>
      <c r="I110" s="26">
        <f t="shared" si="1"/>
        <v>42224</v>
      </c>
    </row>
    <row r="111" spans="3:9" s="3" customFormat="1" ht="16.5" customHeight="1">
      <c r="C111" s="56">
        <v>43131</v>
      </c>
      <c r="D111" s="53" t="s">
        <v>141</v>
      </c>
      <c r="E111" s="47" t="s">
        <v>142</v>
      </c>
      <c r="F111" s="27" t="s">
        <v>7</v>
      </c>
      <c r="G111" s="31">
        <v>871</v>
      </c>
      <c r="H111" s="58">
        <v>17110</v>
      </c>
      <c r="I111" s="26">
        <f t="shared" si="1"/>
        <v>43161</v>
      </c>
    </row>
    <row r="112" spans="3:9" s="3" customFormat="1" ht="16.5" customHeight="1">
      <c r="C112" s="56">
        <v>43123</v>
      </c>
      <c r="D112" s="53" t="s">
        <v>143</v>
      </c>
      <c r="E112" s="47" t="s">
        <v>144</v>
      </c>
      <c r="F112" s="27" t="s">
        <v>7</v>
      </c>
      <c r="G112" s="31">
        <v>871</v>
      </c>
      <c r="H112" s="58">
        <v>25000</v>
      </c>
      <c r="I112" s="26">
        <f t="shared" si="1"/>
        <v>43153</v>
      </c>
    </row>
    <row r="113" spans="3:9" s="3" customFormat="1" ht="16.5" customHeight="1">
      <c r="C113" s="56">
        <v>43027</v>
      </c>
      <c r="D113" s="53" t="s">
        <v>50</v>
      </c>
      <c r="E113" s="47" t="s">
        <v>35</v>
      </c>
      <c r="F113" s="27" t="s">
        <v>7</v>
      </c>
      <c r="G113" s="31">
        <v>871</v>
      </c>
      <c r="H113" s="58">
        <v>29500</v>
      </c>
      <c r="I113" s="26">
        <f t="shared" si="1"/>
        <v>43057</v>
      </c>
    </row>
    <row r="114" spans="3:9" s="3" customFormat="1" ht="16.5" customHeight="1">
      <c r="C114" s="56">
        <v>43053</v>
      </c>
      <c r="D114" s="53" t="s">
        <v>49</v>
      </c>
      <c r="E114" s="47" t="s">
        <v>35</v>
      </c>
      <c r="F114" s="27" t="s">
        <v>7</v>
      </c>
      <c r="G114" s="31">
        <v>871</v>
      </c>
      <c r="H114" s="58">
        <v>29500</v>
      </c>
      <c r="I114" s="26">
        <f t="shared" si="1"/>
        <v>43083</v>
      </c>
    </row>
    <row r="115" spans="3:9" s="3" customFormat="1" ht="16.5" customHeight="1">
      <c r="C115" s="56">
        <v>43102</v>
      </c>
      <c r="D115" s="53" t="s">
        <v>10</v>
      </c>
      <c r="E115" s="47" t="s">
        <v>35</v>
      </c>
      <c r="F115" s="27" t="s">
        <v>7</v>
      </c>
      <c r="G115" s="31">
        <v>871</v>
      </c>
      <c r="H115" s="58">
        <v>29500</v>
      </c>
      <c r="I115" s="26">
        <f t="shared" si="1"/>
        <v>43132</v>
      </c>
    </row>
    <row r="116" spans="3:9" s="3" customFormat="1" ht="16.5" customHeight="1">
      <c r="C116" s="56">
        <v>43102</v>
      </c>
      <c r="D116" s="53" t="s">
        <v>145</v>
      </c>
      <c r="E116" s="47" t="s">
        <v>35</v>
      </c>
      <c r="F116" s="27" t="s">
        <v>7</v>
      </c>
      <c r="G116" s="31">
        <v>871</v>
      </c>
      <c r="H116" s="58">
        <v>29500</v>
      </c>
      <c r="I116" s="26">
        <f t="shared" si="1"/>
        <v>43132</v>
      </c>
    </row>
    <row r="117" spans="3:9" s="3" customFormat="1" ht="16.5" customHeight="1">
      <c r="C117" s="56">
        <v>43151</v>
      </c>
      <c r="D117" s="53" t="s">
        <v>170</v>
      </c>
      <c r="E117" s="47" t="s">
        <v>35</v>
      </c>
      <c r="F117" s="27" t="s">
        <v>7</v>
      </c>
      <c r="G117" s="31">
        <v>871</v>
      </c>
      <c r="H117" s="58">
        <v>29500</v>
      </c>
      <c r="I117" s="26">
        <f t="shared" si="1"/>
        <v>43181</v>
      </c>
    </row>
    <row r="118" spans="3:9" s="3" customFormat="1" ht="16.5" customHeight="1">
      <c r="C118" s="56">
        <v>43126</v>
      </c>
      <c r="D118" s="53" t="s">
        <v>146</v>
      </c>
      <c r="E118" s="47" t="s">
        <v>72</v>
      </c>
      <c r="F118" s="27" t="s">
        <v>7</v>
      </c>
      <c r="G118" s="31">
        <v>871</v>
      </c>
      <c r="H118" s="58">
        <v>3371.53</v>
      </c>
      <c r="I118" s="26">
        <f t="shared" si="1"/>
        <v>43156</v>
      </c>
    </row>
    <row r="119" spans="3:9" s="3" customFormat="1" ht="16.5" customHeight="1">
      <c r="C119" s="56">
        <v>42781</v>
      </c>
      <c r="D119" s="47" t="s">
        <v>27</v>
      </c>
      <c r="E119" s="47" t="s">
        <v>29</v>
      </c>
      <c r="F119" s="27" t="s">
        <v>7</v>
      </c>
      <c r="G119" s="31">
        <v>871</v>
      </c>
      <c r="H119" s="58">
        <v>6254</v>
      </c>
      <c r="I119" s="26">
        <f t="shared" si="1"/>
        <v>42811</v>
      </c>
    </row>
    <row r="120" spans="3:9" s="3" customFormat="1" ht="16.5" customHeight="1">
      <c r="C120" s="56">
        <v>42781</v>
      </c>
      <c r="D120" s="47" t="s">
        <v>28</v>
      </c>
      <c r="E120" s="47" t="s">
        <v>29</v>
      </c>
      <c r="F120" s="27" t="s">
        <v>7</v>
      </c>
      <c r="G120" s="31">
        <v>871</v>
      </c>
      <c r="H120" s="58">
        <v>12154</v>
      </c>
      <c r="I120" s="26">
        <f t="shared" si="1"/>
        <v>42811</v>
      </c>
    </row>
    <row r="121" spans="3:9" s="3" customFormat="1" ht="16.5" customHeight="1">
      <c r="C121" s="56">
        <v>41731</v>
      </c>
      <c r="D121" s="54" t="s">
        <v>14</v>
      </c>
      <c r="E121" s="47" t="s">
        <v>20</v>
      </c>
      <c r="F121" s="27" t="s">
        <v>7</v>
      </c>
      <c r="G121" s="31">
        <v>871</v>
      </c>
      <c r="H121" s="58">
        <v>1300000</v>
      </c>
      <c r="I121" s="26">
        <f t="shared" si="1"/>
        <v>41761</v>
      </c>
    </row>
    <row r="122" spans="3:9" s="3" customFormat="1" ht="16.5" customHeight="1">
      <c r="C122" s="37"/>
      <c r="D122" s="45"/>
      <c r="E122" s="35"/>
      <c r="F122" s="27"/>
      <c r="G122" s="36"/>
      <c r="H122" s="41"/>
      <c r="I122" s="26"/>
    </row>
    <row r="123" spans="3:9" s="3" customFormat="1" ht="16.5" customHeight="1">
      <c r="C123" s="37"/>
      <c r="D123" s="45"/>
      <c r="E123" s="35"/>
      <c r="F123" s="27"/>
      <c r="G123" s="36"/>
      <c r="H123" s="41"/>
      <c r="I123" s="26"/>
    </row>
    <row r="124" spans="3:9" s="3" customFormat="1" ht="16.5" customHeight="1" thickBot="1">
      <c r="C124" s="38"/>
      <c r="D124" s="19" t="s">
        <v>73</v>
      </c>
      <c r="E124" s="20"/>
      <c r="F124" s="29"/>
      <c r="G124" s="33"/>
      <c r="H124" s="22">
        <f>SUM(H11:H123)</f>
        <v>22508923.090000004</v>
      </c>
      <c r="I124" s="19"/>
    </row>
    <row r="125" spans="3:8" ht="12.75">
      <c r="C125" s="39"/>
      <c r="H125" s="15"/>
    </row>
    <row r="126" spans="3:8" ht="12.75">
      <c r="C126" s="39"/>
      <c r="H126" s="15"/>
    </row>
    <row r="127" spans="3:8" ht="12.75">
      <c r="C127" s="39"/>
      <c r="H127" s="15"/>
    </row>
    <row r="128" spans="3:8" ht="12.75">
      <c r="C128" s="39"/>
      <c r="H128" s="15"/>
    </row>
    <row r="129" spans="3:8" ht="12.75">
      <c r="C129" s="39"/>
      <c r="H129" s="15"/>
    </row>
    <row r="130" spans="3:8" ht="12.75">
      <c r="C130" s="40"/>
      <c r="H130" s="15"/>
    </row>
    <row r="131" spans="3:8" ht="12.75">
      <c r="C131" s="40"/>
      <c r="H131" s="15"/>
    </row>
    <row r="132" spans="3:8" ht="12.75">
      <c r="C132" s="40"/>
      <c r="H132" s="15"/>
    </row>
    <row r="133" ht="12.75">
      <c r="H133" s="15"/>
    </row>
    <row r="134" ht="15">
      <c r="C134" s="25"/>
    </row>
  </sheetData>
  <sheetProtection/>
  <mergeCells count="6">
    <mergeCell ref="A2:I2"/>
    <mergeCell ref="A3:I3"/>
    <mergeCell ref="A6:I6"/>
    <mergeCell ref="D8:D10"/>
    <mergeCell ref="C8:C10"/>
    <mergeCell ref="A5:G5"/>
  </mergeCells>
  <printOptions horizontalCentered="1"/>
  <pageMargins left="0" right="0" top="0.15748031496062992" bottom="0.15748031496062992" header="0" footer="0"/>
  <pageSetup horizontalDpi="600" verticalDpi="600" orientation="landscape" paperSize="5" scale="49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Rosa Cruz Genao</cp:lastModifiedBy>
  <cp:lastPrinted>2013-08-22T13:33:47Z</cp:lastPrinted>
  <dcterms:created xsi:type="dcterms:W3CDTF">2006-07-11T17:39:34Z</dcterms:created>
  <dcterms:modified xsi:type="dcterms:W3CDTF">2018-03-12T18:31:35Z</dcterms:modified>
  <cp:category/>
  <cp:version/>
  <cp:contentType/>
  <cp:contentStatus/>
</cp:coreProperties>
</file>